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0" yWindow="0" windowWidth="16665" windowHeight="6990" activeTab="2"/>
  </bookViews>
  <sheets>
    <sheet name="Sheet1" sheetId="1" r:id="rId1"/>
    <sheet name="Sheet3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9" i="3"/>
  <c r="C8" i="3"/>
  <c r="C13" i="2"/>
  <c r="B11" i="1"/>
  <c r="B13" i="1"/>
  <c r="B12" i="1"/>
  <c r="B10" i="1"/>
</calcChain>
</file>

<file path=xl/sharedStrings.xml><?xml version="1.0" encoding="utf-8"?>
<sst xmlns="http://schemas.openxmlformats.org/spreadsheetml/2006/main" count="25" uniqueCount="24">
  <si>
    <t>MORTGAGE CALCULATOR</t>
  </si>
  <si>
    <t>Summary</t>
  </si>
  <si>
    <t>Loan amount</t>
  </si>
  <si>
    <t>Annual Interest Rate</t>
  </si>
  <si>
    <t>Number of installments per year</t>
  </si>
  <si>
    <t>Total number of payments</t>
  </si>
  <si>
    <t>Payment per Period</t>
  </si>
  <si>
    <t>Payments Sum</t>
  </si>
  <si>
    <t>Interest Cost</t>
  </si>
  <si>
    <t>Life Loan (Years)</t>
  </si>
  <si>
    <t>Calculate Mortgage Payments</t>
  </si>
  <si>
    <t>Principal</t>
  </si>
  <si>
    <t>Annual interest rate</t>
  </si>
  <si>
    <t>Output: (do not edit fields below)</t>
  </si>
  <si>
    <t>Monthly mortgage payment</t>
  </si>
  <si>
    <t>Input:</t>
  </si>
  <si>
    <t>Number of Monthly Payments</t>
  </si>
  <si>
    <t>Mortgage Payment</t>
  </si>
  <si>
    <t>Cost</t>
  </si>
  <si>
    <t>Interest Rate</t>
  </si>
  <si>
    <t>Term in Years</t>
  </si>
  <si>
    <t>Down Payment %</t>
  </si>
  <si>
    <t>Down Payment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</si>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</sst>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name val="Arial"/>
      <family val="2"/>
    </font>
    <font>
      <b/>
      <sz val="18"/>
      <name val="Arial"/>
      <family val="2"/>
    </font>
    <font>
      <sz val="18"/>
      <color rgb="FF3F3F76"/>
      <name val="Calibri"/>
      <family val="2"/>
      <scheme val="minor"/>
    </font>
    <font>
      <b/>
      <sz val="18"/>
      <color rgb="FF3F3F3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</cellStyleXfs>
  <cellXfs count="33">
    <xf numFmtId="0" fontId="0" fillId="0" borderId="0" xfId="0"/>
    <xf numFmtId="0" fontId="5" fillId="4" borderId="0" xfId="0" applyFont="1" applyFill="1"/>
    <xf numFmtId="0" fontId="8" fillId="0" borderId="0" xfId="0" applyFont="1"/>
    <xf numFmtId="0" fontId="9" fillId="0" borderId="0" xfId="0" applyFont="1"/>
    <xf numFmtId="0" fontId="10" fillId="5" borderId="0" xfId="0" applyFont="1" applyFill="1"/>
    <xf numFmtId="3" fontId="11" fillId="3" borderId="1" xfId="4" applyNumberFormat="1" applyFont="1"/>
    <xf numFmtId="0" fontId="11" fillId="3" borderId="1" xfId="4" applyFont="1"/>
    <xf numFmtId="9" fontId="11" fillId="3" borderId="1" xfId="1" applyFont="1" applyFill="1" applyBorder="1"/>
    <xf numFmtId="8" fontId="11" fillId="3" borderId="1" xfId="4" applyNumberFormat="1" applyFont="1"/>
    <xf numFmtId="0" fontId="6" fillId="0" borderId="3" xfId="0" applyNumberFormat="1" applyFont="1" applyBorder="1" applyAlignment="1">
      <alignment wrapText="1"/>
    </xf>
    <xf numFmtId="4" fontId="14" fillId="2" borderId="1" xfId="2" applyNumberFormat="1" applyFont="1" applyAlignment="1">
      <alignment wrapText="1"/>
    </xf>
    <xf numFmtId="10" fontId="14" fillId="2" borderId="1" xfId="2" applyNumberFormat="1" applyFont="1" applyAlignment="1">
      <alignment wrapText="1"/>
    </xf>
    <xf numFmtId="0" fontId="14" fillId="2" borderId="1" xfId="2" applyNumberFormat="1" applyFont="1" applyAlignment="1">
      <alignment wrapText="1"/>
    </xf>
    <xf numFmtId="4" fontId="15" fillId="3" borderId="2" xfId="3" applyNumberFormat="1" applyFont="1" applyAlignment="1">
      <alignment wrapText="1"/>
    </xf>
    <xf numFmtId="0" fontId="13" fillId="8" borderId="4" xfId="0" applyNumberFormat="1" applyFont="1" applyFill="1" applyBorder="1" applyAlignment="1">
      <alignment wrapText="1"/>
    </xf>
    <xf numFmtId="0" fontId="13" fillId="8" borderId="5" xfId="0" applyNumberFormat="1" applyFont="1" applyFill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5" xfId="0" applyNumberFormat="1" applyFont="1" applyBorder="1" applyAlignment="1">
      <alignment wrapText="1"/>
    </xf>
    <xf numFmtId="0" fontId="12" fillId="7" borderId="4" xfId="0" applyNumberFormat="1" applyFont="1" applyFill="1" applyBorder="1" applyAlignment="1">
      <alignment horizontal="center" wrapText="1"/>
    </xf>
    <xf numFmtId="0" fontId="12" fillId="7" borderId="5" xfId="0" applyNumberFormat="1" applyFont="1" applyFill="1" applyBorder="1" applyAlignment="1">
      <alignment horizontal="center" wrapText="1"/>
    </xf>
    <xf numFmtId="0" fontId="6" fillId="0" borderId="0" xfId="0" applyFont="1"/>
    <xf numFmtId="0" fontId="0" fillId="6" borderId="6" xfId="0" applyFill="1" applyBorder="1"/>
    <xf numFmtId="0" fontId="7" fillId="6" borderId="8" xfId="0" applyFont="1" applyFill="1" applyBorder="1"/>
    <xf numFmtId="0" fontId="0" fillId="0" borderId="6" xfId="0" applyBorder="1"/>
    <xf numFmtId="3" fontId="0" fillId="0" borderId="6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0" xfId="0" applyNumberFormat="1" applyBorder="1"/>
    <xf numFmtId="0" fontId="0" fillId="0" borderId="0" xfId="0" applyBorder="1"/>
    <xf numFmtId="3" fontId="0" fillId="0" borderId="0" xfId="0" applyNumberFormat="1" applyBorder="1"/>
    <xf numFmtId="8" fontId="4" fillId="3" borderId="7" xfId="4" applyNumberFormat="1" applyBorder="1"/>
  </cellXfs>
  <cellStyles count="5">
    <cellStyle name="Calculation" xfId="4" builtinId="22"/>
    <cellStyle name="Input" xfId="2" builtinId="20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opLeftCell="A9" zoomScale="130" zoomScaleNormal="130" workbookViewId="0">
      <selection activeCell="B12" sqref="B12"/>
    </sheetView>
  </sheetViews>
  <sheetFormatPr defaultRowHeight="15" x14ac:dyDescent="0.25"/>
  <cols>
    <col min="1" max="1" width="51.42578125" customWidth="1"/>
    <col min="2" max="2" width="25" customWidth="1"/>
  </cols>
  <sheetData>
    <row r="2" spans="1:2" ht="23.25" x14ac:dyDescent="0.35">
      <c r="A2" s="1" t="s">
        <v>0</v>
      </c>
    </row>
    <row r="5" spans="1:2" ht="28.5" x14ac:dyDescent="0.45">
      <c r="A5" s="4" t="s">
        <v>1</v>
      </c>
    </row>
    <row r="6" spans="1:2" ht="23.25" x14ac:dyDescent="0.35">
      <c r="A6" s="3" t="s">
        <v>2</v>
      </c>
      <c r="B6" s="5">
        <v>600000</v>
      </c>
    </row>
    <row r="7" spans="1:2" ht="23.25" x14ac:dyDescent="0.35">
      <c r="A7" s="3" t="s">
        <v>3</v>
      </c>
      <c r="B7" s="7">
        <v>7.0000000000000007E-2</v>
      </c>
    </row>
    <row r="8" spans="1:2" ht="23.25" x14ac:dyDescent="0.35">
      <c r="A8" s="3" t="s">
        <v>9</v>
      </c>
      <c r="B8" s="6">
        <v>25</v>
      </c>
    </row>
    <row r="9" spans="1:2" ht="23.25" x14ac:dyDescent="0.35">
      <c r="A9" s="3" t="s">
        <v>4</v>
      </c>
      <c r="B9" s="6">
        <v>12</v>
      </c>
    </row>
    <row r="10" spans="1:2" ht="23.25" x14ac:dyDescent="0.35">
      <c r="A10" s="3" t="s">
        <v>5</v>
      </c>
      <c r="B10" s="6">
        <f>B8*B9</f>
        <v>300</v>
      </c>
    </row>
    <row r="11" spans="1:2" ht="23.25" x14ac:dyDescent="0.35">
      <c r="A11" s="3" t="s">
        <v>6</v>
      </c>
      <c r="B11" s="8">
        <f>-PMT(B7/B9,B10,B6,0)</f>
        <v>4240.6751836505509</v>
      </c>
    </row>
    <row r="12" spans="1:2" ht="23.25" x14ac:dyDescent="0.35">
      <c r="A12" s="3" t="s">
        <v>7</v>
      </c>
      <c r="B12" s="8">
        <f>B10*B11</f>
        <v>1272202.5550951653</v>
      </c>
    </row>
    <row r="13" spans="1:2" ht="23.25" x14ac:dyDescent="0.35">
      <c r="A13" s="3" t="s">
        <v>8</v>
      </c>
      <c r="B13" s="8">
        <f>B12-B6</f>
        <v>672202.55509516527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zoomScale="136" zoomScaleNormal="136" workbookViewId="0">
      <selection activeCell="B4" sqref="B4"/>
    </sheetView>
  </sheetViews>
  <sheetFormatPr defaultRowHeight="15" x14ac:dyDescent="0.25"/>
  <cols>
    <col min="2" max="2" width="31.7109375" customWidth="1"/>
    <col min="3" max="3" width="16.5703125" customWidth="1"/>
    <col min="4" max="4" width="5" customWidth="1"/>
    <col min="5" max="5" width="23.42578125" customWidth="1"/>
    <col min="6" max="6" width="18.7109375" customWidth="1"/>
  </cols>
  <sheetData>
    <row r="2" spans="2:6" ht="21" x14ac:dyDescent="0.35">
      <c r="B2" s="2" t="s">
        <v>17</v>
      </c>
    </row>
    <row r="4" spans="2:6" ht="18.75" x14ac:dyDescent="0.3">
      <c r="B4" s="23" t="s">
        <v>18</v>
      </c>
      <c r="C4" s="26">
        <v>500000</v>
      </c>
      <c r="D4" s="28"/>
      <c r="E4" s="24" t="s">
        <v>23</v>
      </c>
      <c r="F4" s="32">
        <f>PMT(C5/12,C6*12,-C9)</f>
        <v>2338.3601660319164</v>
      </c>
    </row>
    <row r="5" spans="2:6" x14ac:dyDescent="0.25">
      <c r="B5" s="23" t="s">
        <v>19</v>
      </c>
      <c r="C5" s="27">
        <v>0.05</v>
      </c>
      <c r="D5" s="29"/>
    </row>
    <row r="6" spans="2:6" x14ac:dyDescent="0.25">
      <c r="B6" s="23" t="s">
        <v>20</v>
      </c>
      <c r="C6" s="25">
        <v>25</v>
      </c>
      <c r="D6" s="30"/>
    </row>
    <row r="7" spans="2:6" x14ac:dyDescent="0.25">
      <c r="B7" s="23" t="s">
        <v>21</v>
      </c>
      <c r="C7" s="27">
        <v>0.2</v>
      </c>
      <c r="D7" s="29"/>
    </row>
    <row r="8" spans="2:6" x14ac:dyDescent="0.25">
      <c r="B8" s="23" t="s">
        <v>22</v>
      </c>
      <c r="C8" s="25">
        <f>C4*C7</f>
        <v>100000</v>
      </c>
      <c r="D8" s="30"/>
    </row>
    <row r="9" spans="2:6" x14ac:dyDescent="0.25">
      <c r="B9" s="23" t="s">
        <v>2</v>
      </c>
      <c r="C9" s="26">
        <f>C4-C8</f>
        <v>400000</v>
      </c>
      <c r="D9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3"/>
  <sheetViews>
    <sheetView tabSelected="1" workbookViewId="0">
      <selection activeCell="I7" sqref="I7"/>
    </sheetView>
  </sheetViews>
  <sheetFormatPr defaultRowHeight="15" x14ac:dyDescent="0.25"/>
  <cols>
    <col min="2" max="2" width="44.85546875" customWidth="1"/>
    <col min="3" max="3" width="44.140625" customWidth="1"/>
  </cols>
  <sheetData>
    <row r="5" spans="2:3" ht="18" customHeight="1" x14ac:dyDescent="0.25">
      <c r="B5" s="20" t="s">
        <v>10</v>
      </c>
      <c r="C5" s="21"/>
    </row>
    <row r="6" spans="2:3" x14ac:dyDescent="0.25">
      <c r="B6" s="18"/>
      <c r="C6" s="19"/>
    </row>
    <row r="7" spans="2:3" ht="23.25" x14ac:dyDescent="0.35">
      <c r="B7" s="14" t="s">
        <v>15</v>
      </c>
      <c r="C7" s="15"/>
    </row>
    <row r="8" spans="2:3" ht="23.25" x14ac:dyDescent="0.35">
      <c r="B8" s="9" t="s">
        <v>11</v>
      </c>
      <c r="C8" s="10">
        <v>200000</v>
      </c>
    </row>
    <row r="9" spans="2:3" ht="22.5" customHeight="1" x14ac:dyDescent="0.35">
      <c r="B9" s="9" t="s">
        <v>12</v>
      </c>
      <c r="C9" s="11">
        <v>0.05</v>
      </c>
    </row>
    <row r="10" spans="2:3" ht="29.25" customHeight="1" x14ac:dyDescent="0.35">
      <c r="B10" s="22" t="s">
        <v>16</v>
      </c>
      <c r="C10" s="12">
        <v>360</v>
      </c>
    </row>
    <row r="11" spans="2:3" ht="23.25" x14ac:dyDescent="0.35">
      <c r="B11" s="16"/>
      <c r="C11" s="17"/>
    </row>
    <row r="12" spans="2:3" ht="23.25" customHeight="1" x14ac:dyDescent="0.35">
      <c r="B12" s="14" t="s">
        <v>13</v>
      </c>
      <c r="C12" s="15"/>
    </row>
    <row r="13" spans="2:3" ht="28.5" customHeight="1" x14ac:dyDescent="0.35">
      <c r="B13" s="9" t="s">
        <v>14</v>
      </c>
      <c r="C13" s="13">
        <f>PMT((C9/12),C10,-C8,0)</f>
        <v>1073.6432460242781</v>
      </c>
    </row>
  </sheetData>
  <mergeCells count="5">
    <mergeCell ref="B5:C5"/>
    <mergeCell ref="B6:C6"/>
    <mergeCell ref="B7:C7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2023-09-11T07:21:26Z</dcterms:created>
  <dcterms:modified xsi:type="dcterms:W3CDTF">2023-09-11T16:59:48Z</dcterms:modified>
</cp:coreProperties>
</file>